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D1003" i="2"/>
  <c r="C1003" i="2"/>
  <c r="B1003" i="2"/>
  <c r="A1003" i="2"/>
  <c r="H1002" i="2"/>
  <c r="F1002" i="2"/>
  <c r="E1002" i="2"/>
  <c r="C1002" i="2"/>
  <c r="B1002" i="2"/>
  <c r="A1002" i="2"/>
  <c r="D1002" i="2" s="1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D979" i="2"/>
  <c r="C979" i="2"/>
  <c r="B979" i="2"/>
  <c r="A979" i="2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D966" i="2"/>
  <c r="C966" i="2"/>
  <c r="B966" i="2"/>
  <c r="A966" i="2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D954" i="2"/>
  <c r="C954" i="2"/>
  <c r="B954" i="2"/>
  <c r="A954" i="2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D792" i="2"/>
  <c r="C792" i="2"/>
  <c r="B792" i="2"/>
  <c r="A792" i="2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D774" i="2"/>
  <c r="C774" i="2"/>
  <c r="B774" i="2"/>
  <c r="A774" i="2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D750" i="2"/>
  <c r="C750" i="2"/>
  <c r="B750" i="2"/>
  <c r="A750" i="2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D737" i="2"/>
  <c r="C737" i="2"/>
  <c r="B737" i="2"/>
  <c r="A737" i="2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D605" i="2"/>
  <c r="C605" i="2"/>
  <c r="B605" i="2"/>
  <c r="A605" i="2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D505" i="2"/>
  <c r="C505" i="2"/>
  <c r="B505" i="2"/>
  <c r="A505" i="2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D437" i="2"/>
  <c r="C437" i="2"/>
  <c r="B437" i="2"/>
  <c r="A437" i="2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D251" i="2"/>
  <c r="C251" i="2"/>
  <c r="B251" i="2"/>
  <c r="A251" i="2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D152" i="2"/>
  <c r="C152" i="2"/>
  <c r="B152" i="2"/>
  <c r="A152" i="2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D109" i="2"/>
  <c r="C109" i="2"/>
  <c r="B109" i="2"/>
  <c r="A109" i="2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<sst xmlns="http://schemas.openxmlformats.org/spreadsheetml/2006/main" count="429" uniqueCount="346">
  <si>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</si>
  <si>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</si>
  <si>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</si>
  <si>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</si>
  <si>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</si>
  <si>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</si>
  <si>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</si>
  <si>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</si>
  <si>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</si>
  <si>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</si>
  <si>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</si>
  <si>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</si>
  <si>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</si>
  <si>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</si>
  <si>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</si>
  <si>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</si>
  <si>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</si>
  <si>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</si>
  <si>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</si>
  <si>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</si>
  <si>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</si>
  <si>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</si>
  <si>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</si>
  <si>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</si>
  <si>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</si>
  <si>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</si>
  <si>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</si>
  <si>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</si>
  <si>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</si>
  <si>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</si>
  <si>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</si>
  <si>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</si>
  <si>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</si>
  <si>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</si>
  <si>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</si>
  <si>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</si>
  <si>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</si>
  <si>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</si>
  <si>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</si>
  <si>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</si>
  <si>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</si>
  <si>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</si>
  <si>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</si>
  <si>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</si>
  <si>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</si>
  <si>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</si>
  <si>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</si>
  <si>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</si>
  <si>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</si>
  <si>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</si>
  <si>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</si>
  <si>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</si>
  <si>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</si>
  <si>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</si>
  <si>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</si>
  <si>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</si>
  <si>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</si>
  <si>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</si>
  <si>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</si>
  <si>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</si>
  <si>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</si>
  <si>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</si>
  <si>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</si>
  <si>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</si>
  <si>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</si>
  <si>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</si>
  <si>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</si>
  <si>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</si>
  <si>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</si>
  <si>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</si>
  <si>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</si>
  <si>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</si>
  <si>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</si>
  <si>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</si>
  <si>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</si>
  <si>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</si>
  <si>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</si>
  <si>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</si>
  <si>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</si>
  <si>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</si>
  <si>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</si>
  <si>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</si>
  <si>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</si>
  <si>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</si>
  <si>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</si>
  <si>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</si>
  <si>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</si>
  <si>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</si>
  <si>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</si>
  <si>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</si>
  <si>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</si>
  <si>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</si>
  <si>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</si>
  <si>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</si>
  <si>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</si>
  <si>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</si>
  <si>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</si>
  <si>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</si>
  <si>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</si>
  <si>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</si>
  <si>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</si>
  <si>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</si>
  <si>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</si>
  <si>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</si>
  <si>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</si>
  <si>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</si>
  <si>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</si>
  <si>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</si>
  <si>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</si>
  <si>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</si>
  <si>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</si>
  <si>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</si>
  <si>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</si>
  <si>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</si>
  <si>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</si>
  <si>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</si>
  <si>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</si>
  <si>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</si>
  <si>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</si>
  <si>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</si>
  <si>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</si>
  <si>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</si>
  <si>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</si>
  <si>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</si>
  <si>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</si>
  <si>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</si>
  <si>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</si>
  <si>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</si>
  <si>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</si>
  <si>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</si>
  <si>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</si>
  <si>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</si>
  <si>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</si>
  <si>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</si>
  <si>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</si>
  <si>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</si>
  <si>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</si>
  <si>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</si>
  <si>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</si>
  <si>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</si>
  <si>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</si>
  <si>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</si>
  <si>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</si>
  <si>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</si>
  <si>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</si>
  <si>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</si>
  <si>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</si>
  <si>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</si>
  <si>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</si>
  <si>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</si>
  <si>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</si>
  <si>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</si>
  <si>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</si>
  <si>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</si>
  <si>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</si>
  <si>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</si>
  <si>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</si>
  <si>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</si>
  <si>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</si>
  <si>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</si>
  <si>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</si>
  <si>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</si>
  <si>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</si>
  <si>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</si>
  <si>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</si>
  <si>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</si>
  <si>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</si>
  <si>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</si>
  <si>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</si>
  <si>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</si>
  <si>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</si>
  <si>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</si>
  <si>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</si>
  <si>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</si>
  <si>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</si>
  <si>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</si>
  <si>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21/05/2025</t>
  </si>
  <si>
    <t>PD25000900</t>
  </si>
  <si>
    <t>הנדסה-מטה</t>
  </si>
  <si>
    <t>בטיפול רכש</t>
  </si>
  <si>
    <t>eden_s</t>
  </si>
  <si>
    <t>Y</t>
  </si>
  <si>
    <t>W2500081</t>
  </si>
  <si>
    <t>or_cohen</t>
  </si>
  <si>
    <t>400</t>
  </si>
  <si>
    <t>חוזה עבודות</t>
  </si>
  <si>
    <t>00</t>
  </si>
  <si>
    <t>מאשרי דרישות מרוכזות - כללי</t>
  </si>
  <si>
    <t>X</t>
  </si>
  <si>
    <t>602,560.00</t>
  </si>
  <si>
    <t>108,460.80</t>
  </si>
  <si>
    <t>711,020.80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</si>
  <si>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</si>
  <si>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</si>
  <si>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</si>
  <si>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</si>
  <si>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</si>
  <si>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</si>
  <si>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</si>
  <si>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</si>
  <si>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</si>
  <si>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</si>
  <si>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</si>
  <si>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</si>
  <si>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</si>
  <si>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דחופות במתקני הדרום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</si>
  <si>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</si>
  <si>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</si>
  <si>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</si>
  <si>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</si>
  <si>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</si>
  <si>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</si>
  <si>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</si>
  <si>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</si>
  <si>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</si>
  <si>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</si>
  <si>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</si>
  <si>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משפחת מוצר</t>
  </si>
  <si>
    <t>WTO010001</t>
  </si>
  <si>
    <t>602,560</t>
  </si>
  <si>
    <t>1.00</t>
  </si>
  <si>
    <t>יח</t>
  </si>
  <si>
    <t>199</t>
  </si>
  <si>
    <t>704</t>
  </si>
  <si>
    <t>021</t>
  </si>
  <si>
    <t>199.0.12.704-021</t>
  </si>
  <si>
    <t>סניף מסגרת כללית</t>
  </si>
  <si>
    <t>ללא פרויקט</t>
  </si>
  <si>
    <t>עבודות אחזקה</t>
  </si>
  <si>
    <t>אחזקה מכנית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</si>
  <si>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</si>
  <si>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</si>
  <si>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</si>
  <si>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</si>
  <si>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</si>
  <si>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</si>
  <si>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WE230184</t>
  </si>
  <si>
    <t>ייצור פתח  1.5*1.5 מטר בגג צף של המיכל להתקנת זרוע יניקה</t>
  </si>
  <si>
    <t>CMP</t>
  </si>
  <si>
    <t>6.4.2.179</t>
  </si>
  <si>
    <t>WE230183</t>
  </si>
  <si>
    <t>יצור נחיר יציאה בדופן המיכל בקוטר ''16</t>
  </si>
  <si>
    <t>יצור נחיר יציאה בדופן המיכל בקוטר ''16 כולל פלטת חיזוק ואוגן</t>
  </si>
  <si>
    <t>6.4.2.178</t>
  </si>
  <si>
    <t>WE080143</t>
  </si>
  <si>
    <t>התקנת זרוע יניקה צפה במיכל</t>
  </si>
  <si>
    <t>התקנת זרוע צפה כולל כל חלקיה. תמיכות ומעצור לזרוע כלולות במחיר היחידה כולל אספקת פרופילים וחומרים, ייצור והתקנה במיכל</t>
  </si>
  <si>
    <t>6.4.1.138</t>
  </si>
  <si>
    <t>WE060086</t>
  </si>
  <si>
    <t>תוספת לרכש צנרת ואביזרים</t>
  </si>
  <si>
    <t>אספקה ציוד וחומרים שעל הקבלן לספק הנדרשים להשלמת העבודה ואין נכללים אספקות המזמין</t>
  </si>
  <si>
    <t>6.3.86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</si>
  <si>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</si>
  <si>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</si>
  <si>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</si>
  <si>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</si>
  <si>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</si>
  <si>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</si>
  <si>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</si>
  <si>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</si>
  <si>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6.2.02</t>
  </si>
  <si>
    <t>WE070008</t>
  </si>
  <si>
    <t>חיתוך צנרת בקר</t>
  </si>
  <si>
    <t>חיתוך צנרת בקר ע''יי חותך צינורות בקר והכנת מדר</t>
  </si>
  <si>
    <t>6.2.08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</si>
  <si>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</si>
  <si>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</si>
  <si>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</si>
  <si>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</si>
  <si>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WE070012</t>
  </si>
  <si>
    <t>פרוק מגופים עד וכולל ASA 600</t>
  </si>
  <si>
    <t>פרוק מגופים ואביזרים מאוגנים עד וכולל ASA 600</t>
  </si>
  <si>
    <t>6.2.12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</si>
  <si>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</si>
  <si>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</si>
  <si>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</si>
  <si>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</si>
  <si>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</si>
  <si>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</si>
  <si>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</si>
  <si>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</si>
  <si>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</si>
  <si>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</si>
  <si>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</si>
  <si>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</si>
  <si>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</si>
  <si>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</si>
  <si>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</si>
  <si>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</si>
  <si>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</si>
  <si>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</si>
  <si>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</si>
  <si>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</si>
  <si>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</si>
  <si>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</si>
  <si>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</si>
  <si>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</si>
  <si>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</si>
  <si>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WE070025</t>
  </si>
  <si>
    <t>אספקה והתקנה של תמיכות בטון טרומיות עד רוחב 60 ס''מ</t>
  </si>
  <si>
    <t>תמיכות בטון טרומיות - אדנים כבדים - לצנרת עד רוחב 60 ס''מ בהתאם לסטנדרט ולפמן עם תושבת עליונה מפלדה.</t>
  </si>
  <si>
    <t>6.2.25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</si>
  <si>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</si>
  <si>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</si>
  <si>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</si>
  <si>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מ3</t>
  </si>
  <si>
    <t>6.2.47</t>
  </si>
  <si>
    <t>WE070050</t>
  </si>
  <si>
    <t>הרכבת צנרת תת קרקעית</t>
  </si>
  <si>
    <t>הרכבת צנרת תת-קרקעית כולל מבחן לחץ (לא כולל חפירה).</t>
  </si>
  <si>
    <t>6.2.50</t>
  </si>
  <si>
    <t>WE080100</t>
  </si>
  <si>
    <t>אספקה והתקנה של תמיכות צנרת, קונסטרקציית פלדה.</t>
  </si>
  <si>
    <t>אספקה של פרופילים ברגים אומים מגולבנים, חיתוך, ריתוך הפרופילים כולל תיקונים בצבע עשיר אבץ במידה ונדרש.</t>
  </si>
  <si>
    <t>ק'ג</t>
  </si>
  <si>
    <t>6.4.1.100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</si>
  <si>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</si>
  <si>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</si>
  <si>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</si>
  <si>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</si>
  <si>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</si>
  <si>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</si>
  <si>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</si>
  <si>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</si>
  <si>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</si>
  <si>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WE090014</t>
  </si>
  <si>
    <t>מנוף</t>
  </si>
  <si>
    <t>מנוף בעל כושר הרמה 5 טון בזרוע 10 מטרים</t>
  </si>
  <si>
    <t>6.5.14</t>
  </si>
  <si>
    <t>WE090017</t>
  </si>
  <si>
    <t>מלגזה/מעמיס טלסקופי</t>
  </si>
  <si>
    <t>6.5.18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</si>
  <si>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</si>
  <si>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</si>
  <si>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</si>
  <si>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</si>
  <si>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</si>
  <si>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</si>
  <si>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</si>
  <si>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WE230162</t>
  </si>
  <si>
    <t>ריתוך טלאים מפחים במיכלים</t>
  </si>
  <si>
    <t>מ2</t>
  </si>
  <si>
    <t>6.4.2.163</t>
  </si>
  <si>
    <t>WE230165</t>
  </si>
  <si>
    <t>אספקה והכנת טלאים מפח st 37.2 בעובי 6 או 8 מ"מ</t>
  </si>
  <si>
    <t>6.4.2.166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</si>
</sst>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C10" sqref="C10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דחופות במתקני הדרום</v>
      </c>
      <c r="B2" s="5"/>
      <c r="C2" s="5" t="str">
        <f>IF(DataSheet!B2&lt;&gt;0,DataSheet!B2,"")</f>
        <v>PD25000900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8000</v>
      </c>
    </row>
    <row r="5" spans="1:10" ht="46.5" customHeight="1" x14ac:dyDescent="0.2">
      <c r="A5" s="5" t="str">
        <f>IF(DataSheet!A6&lt;&gt;0,DataSheet!A6,"")</f>
        <v>WE230184</v>
      </c>
      <c r="B5" s="4" t="str">
        <f>IF(DataSheet!D6&lt;&gt;0,DataSheet!D6,"")</f>
        <v>ייצור פתח  1.5*1.5 מטר בגג צף של המיכל להתקנת זרוע יניקה</v>
      </c>
      <c r="C5" s="4" t="str">
        <f>IF(DataSheet!E6&lt;&gt;0,DataSheet!E6,"")</f>
        <v>ייצור פתח  1.5*1.5 מטר בגג צף של המיכל להתקנת זרוע יניקה</v>
      </c>
      <c r="D5" s="5" t="str">
        <f>IF(A5="","",IF(DataSheet!J6=0,"פריט ללא הבהרה",DataSheet!J6))</f>
        <v>6.4.2.179</v>
      </c>
      <c r="E5">
        <f>IF(DataSheet!B6&lt;&gt;0,DataSheet!B6,"")</f>
        <v>1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WE230183</v>
      </c>
      <c r="B6" s="4" t="str">
        <f>IF(DataSheet!D7&lt;&gt;0,DataSheet!D7,"")</f>
        <v>יצור נחיר יציאה בדופן המיכל בקוטר ''16</v>
      </c>
      <c r="C6" s="4" t="str">
        <f>IF(DataSheet!E7&lt;&gt;0,DataSheet!E7,"")</f>
        <v>יצור נחיר יציאה בדופן המיכל בקוטר ''16 כולל פלטת חיזוק ואוגן</v>
      </c>
      <c r="D6" s="5" t="str">
        <f>IF(A6="","",IF(DataSheet!J7=0,"פריט ללא הבהרה",DataSheet!J7))</f>
        <v>6.4.2.178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WE080143</v>
      </c>
      <c r="B7" s="4" t="str">
        <f>IF(DataSheet!D8&lt;&gt;0,DataSheet!D8,"")</f>
        <v>התקנת זרוע יניקה צפה במיכל</v>
      </c>
      <c r="C7" s="4" t="str">
        <f>IF(DataSheet!E8&lt;&gt;0,DataSheet!E8,"")</f>
        <v>התקנת זרוע צפה כולל כל חלקיה. תמיכות ומעצור לזרוע כלולות במחיר היחידה כולל אספקת פרופילים וחומרים, ייצור והתקנה במיכל</v>
      </c>
      <c r="D7" s="5" t="str">
        <f>IF(A7="","",IF(DataSheet!J8=0,"פריט ללא הבהרה",DataSheet!J8))</f>
        <v>6.4.1.138</v>
      </c>
      <c r="E7">
        <f>IF(DataSheet!B8&lt;&gt;0,DataSheet!B8,"")</f>
        <v>1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WE060086</v>
      </c>
      <c r="B8" s="4" t="str">
        <f>IF(DataSheet!D9&lt;&gt;0,DataSheet!D9,"")</f>
        <v>תוספת לרכש צנרת ואביזרים</v>
      </c>
      <c r="C8" s="4" t="str">
        <f>IF(DataSheet!E9&lt;&gt;0,DataSheet!E9,"")</f>
        <v>אספקה ציוד וחומרים שעל הקבלן לספק הנדרשים להשלמת העבודה ואין נכללים אספקות המזמין</v>
      </c>
      <c r="D8" s="5" t="str">
        <f>IF(A8="","",IF(DataSheet!J9=0,"פריט ללא הבהרה",DataSheet!J9))</f>
        <v>6.3.86</v>
      </c>
      <c r="E8">
        <f>IF(DataSheet!B9&lt;&gt;0,DataSheet!B9,"")</f>
        <v>8000</v>
      </c>
      <c r="F8" t="str">
        <f>IF(DataSheet!F9&lt;&gt;0,DataSheet!F9,"")</f>
        <v>CMP</v>
      </c>
      <c r="G8" s="3">
        <v>1</v>
      </c>
      <c r="H8">
        <f t="shared" si="0"/>
        <v>8000</v>
      </c>
    </row>
    <row r="9" spans="1:10" ht="46.5" customHeight="1" x14ac:dyDescent="0.2">
      <c r="A9" s="5" t="str">
        <f>IF(DataSheet!A10&lt;&gt;0,DataSheet!A10,"")</f>
        <v>WE070001</v>
      </c>
      <c r="B9" s="4" t="str">
        <f>IF(DataSheet!D10&lt;&gt;0,DataSheet!D10,"")</f>
        <v>ריתוך צנרת פלדת פחמן עד וכולל sch-40 ואוגנים ASA300</v>
      </c>
      <c r="C9" s="4" t="str">
        <f>IF(DataSheet!E10&lt;&gt;0,DataSheet!E10,"")</f>
        <v>ריתוך כל סוגי האוגנים ו/או ריתוך השקה ו/או ריתוך SW מפלדת פחמן עד וכולל sch-40 ואוגנים ASA 300 כולל הכנת מדר</v>
      </c>
      <c r="D9" s="5" t="str">
        <f>IF(A9="","",IF(DataSheet!J10=0,"פריט ללא הבהרה",DataSheet!J10))</f>
        <v>6.2.01</v>
      </c>
      <c r="E9">
        <f>IF(DataSheet!B10&lt;&gt;0,DataSheet!B10,"")</f>
        <v>370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WE070002</v>
      </c>
      <c r="B10" s="4" t="str">
        <f>IF(DataSheet!D11&lt;&gt;0,DataSheet!D11,"")</f>
        <v>ריתוך צנרת פלדת פחמן מעל sch-40 ואוגנים מעל ASA 300</v>
      </c>
      <c r="C10" s="4" t="str">
        <f>IF(DataSheet!E11&lt;&gt;0,DataSheet!E11,"")</f>
        <v>ריתוך כל סוגי האוגנים ו/או ריתוך השקה ו/או ריתוך SW מפלדת פחמן לצנרת מעל sch-40 ואוגנים מעל ASA 300 כולל הכנת מדר.</v>
      </c>
      <c r="D10" s="5" t="str">
        <f>IF(A10="","",IF(DataSheet!J11=0,"פריט ללא הבהרה",DataSheet!J11))</f>
        <v>6.2.02</v>
      </c>
      <c r="E10">
        <f>IF(DataSheet!B11&lt;&gt;0,DataSheet!B11,"")</f>
        <v>100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WE070008</v>
      </c>
      <c r="B11" s="4" t="str">
        <f>IF(DataSheet!D12&lt;&gt;0,DataSheet!D12,"")</f>
        <v>חיתוך צנרת בקר</v>
      </c>
      <c r="C11" s="4" t="str">
        <f>IF(DataSheet!E12&lt;&gt;0,DataSheet!E12,"")</f>
        <v>חיתוך צנרת בקר ע''יי חותך צינורות בקר והכנת מדר</v>
      </c>
      <c r="D11" s="5" t="str">
        <f>IF(A11="","",IF(DataSheet!J12=0,"פריט ללא הבהרה",DataSheet!J12))</f>
        <v>6.2.08</v>
      </c>
      <c r="E11">
        <f>IF(DataSheet!B12&lt;&gt;0,DataSheet!B12,"")</f>
        <v>20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WE070009</v>
      </c>
      <c r="B12" s="4" t="str">
        <f>IF(DataSheet!D13&lt;&gt;0,DataSheet!D13,"")</f>
        <v>פרוק של זוג אוגנים עד וכולל ASA 300</v>
      </c>
      <c r="C12" s="4" t="str">
        <f>IF(DataSheet!E13&lt;&gt;0,DataSheet!E13,"")</f>
        <v>פרוק של זוג אוגנים מכל סוג עד וכולל ASA 300</v>
      </c>
      <c r="D12" s="5" t="str">
        <f>IF(A12="","",IF(DataSheet!J13=0,"פריט ללא הבהרה",DataSheet!J13))</f>
        <v>6.2.09</v>
      </c>
      <c r="E12">
        <f>IF(DataSheet!B13&lt;&gt;0,DataSheet!B13,"")</f>
        <v>40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WE070012</v>
      </c>
      <c r="B13" s="4" t="str">
        <f>IF(DataSheet!D14&lt;&gt;0,DataSheet!D14,"")</f>
        <v>פרוק מגופים עד וכולל ASA 600</v>
      </c>
      <c r="C13" s="4" t="str">
        <f>IF(DataSheet!E14&lt;&gt;0,DataSheet!E14,"")</f>
        <v>פרוק מגופים ואביזרים מאוגנים עד וכולל ASA 600</v>
      </c>
      <c r="D13" s="5" t="str">
        <f>IF(A13="","",IF(DataSheet!J14=0,"פריט ללא הבהרה",DataSheet!J14))</f>
        <v>6.2.12</v>
      </c>
      <c r="E13">
        <f>IF(DataSheet!B14&lt;&gt;0,DataSheet!B14,"")</f>
        <v>72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WE070014</v>
      </c>
      <c r="B14" s="4" t="str">
        <f>IF(DataSheet!D15&lt;&gt;0,DataSheet!D15,"")</f>
        <v>חיבור אוגנים עד וכולל דרג ASA 300</v>
      </c>
      <c r="C14" s="4" t="str">
        <f>IF(DataSheet!E15&lt;&gt;0,DataSheet!E15,"")</f>
        <v>חיבור של זוג אוגנים מכל סוג עד וכולל דרג ASA 300</v>
      </c>
      <c r="D14" s="5" t="str">
        <f>IF(A14="","",IF(DataSheet!J15=0,"פריט ללא הבהרה",DataSheet!J15))</f>
        <v>6.2.14</v>
      </c>
      <c r="E14">
        <f>IF(DataSheet!B15&lt;&gt;0,DataSheet!B15,"")</f>
        <v>144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WE070016</v>
      </c>
      <c r="B15" s="4" t="str">
        <f>IF(DataSheet!D16&lt;&gt;0,DataSheet!D16,"")</f>
        <v>הרכבת מגופים עד ASA 300</v>
      </c>
      <c r="C15" s="4" t="str">
        <f>IF(DataSheet!E16&lt;&gt;0,DataSheet!E16,"")</f>
        <v>הרכבת מגופים ואביזרים מאוגנים עד ASA 300.</v>
      </c>
      <c r="D15" s="5" t="str">
        <f>IF(A15="","",IF(DataSheet!J16=0,"פריט ללא הבהרה",DataSheet!J16))</f>
        <v>6.2.16</v>
      </c>
      <c r="E15">
        <f>IF(DataSheet!B16&lt;&gt;0,DataSheet!B16,"")</f>
        <v>32</v>
      </c>
      <c r="F15" t="str">
        <f>IF(DataSheet!F16&lt;&gt;0,DataSheet!F16,"")</f>
        <v>ID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WE070017</v>
      </c>
      <c r="B16" s="4" t="str">
        <f>IF(DataSheet!D17&lt;&gt;0,DataSheet!D17,"")</f>
        <v>הרכבת מגופים עד וכולל ASA 600</v>
      </c>
      <c r="C16" s="4" t="str">
        <f>IF(DataSheet!E17&lt;&gt;0,DataSheet!E17,"")</f>
        <v>הרכבת מגופים ואביזרים מאוגנים עד וכולל ASA 600.</v>
      </c>
      <c r="D16" s="5" t="str">
        <f>IF(A16="","",IF(DataSheet!J17=0,"פריט ללא הבהרה",DataSheet!J17))</f>
        <v>6.2.17</v>
      </c>
      <c r="E16">
        <f>IF(DataSheet!B17&lt;&gt;0,DataSheet!B17,"")</f>
        <v>72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WE070018</v>
      </c>
      <c r="B17" s="4" t="str">
        <f>IF(DataSheet!D18&lt;&gt;0,DataSheet!D18,"")</f>
        <v>הרכבת צנרת עילית</v>
      </c>
      <c r="C17" s="4" t="str">
        <f>IF(DataSheet!E18&lt;&gt;0,DataSheet!E18,"")</f>
        <v>הרכבת צנרת עילית ע''ג תמיכות צנרת הנמדדות בנפרד, כולל מבחן לחץ</v>
      </c>
      <c r="D17" s="5" t="str">
        <f>IF(A17="","",IF(DataSheet!J18=0,"פריט ללא הבהרה",DataSheet!J18))</f>
        <v>6.2.18</v>
      </c>
      <c r="E17">
        <f>IF(DataSheet!B18&lt;&gt;0,DataSheet!B18,"")</f>
        <v>160</v>
      </c>
      <c r="F17" t="str">
        <f>IF(DataSheet!F18&lt;&gt;0,DataSheet!F18,"")</f>
        <v>IDM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WE070021</v>
      </c>
      <c r="B18" s="4" t="str">
        <f>IF(DataSheet!D19&lt;&gt;0,DataSheet!D19,"")</f>
        <v>הברגות</v>
      </c>
      <c r="C18" s="4" t="str">
        <f>IF(DataSheet!E19&lt;&gt;0,DataSheet!E19,"")</f>
        <v>ביצוע של הברגה לקצה צינור</v>
      </c>
      <c r="D18" s="5" t="str">
        <f>IF(A18="","",IF(DataSheet!J19=0,"פריט ללא הבהרה",DataSheet!J19))</f>
        <v>6.2.21</v>
      </c>
      <c r="E18">
        <f>IF(DataSheet!B19&lt;&gt;0,DataSheet!B19,"")</f>
        <v>20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WE070023</v>
      </c>
      <c r="B19" s="4" t="str">
        <f>IF(DataSheet!D20&lt;&gt;0,DataSheet!D20,"")</f>
        <v>התקנת אביזר מתוברג</v>
      </c>
      <c r="C19" s="4" t="str">
        <f>IF(DataSheet!E20&lt;&gt;0,DataSheet!E20,"")</f>
        <v>הרכבה וסגירה של אביזר מתוברג כולל כל חומרי העזר</v>
      </c>
      <c r="D19" s="5" t="str">
        <f>IF(A19="","",IF(DataSheet!J20=0,"פריט ללא הבהרה",DataSheet!J20))</f>
        <v>6.2.23</v>
      </c>
      <c r="E19">
        <f>IF(DataSheet!B20&lt;&gt;0,DataSheet!B20,"")</f>
        <v>50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WE070025</v>
      </c>
      <c r="B20" s="4" t="str">
        <f>IF(DataSheet!D21&lt;&gt;0,DataSheet!D21,"")</f>
        <v>אספקה והתקנה של תמיכות בטון טרומיות עד רוחב 60 ס''מ</v>
      </c>
      <c r="C20" s="4" t="str">
        <f>IF(DataSheet!E21&lt;&gt;0,DataSheet!E21,"")</f>
        <v>תמיכות בטון טרומיות - אדנים כבדים - לצנרת עד רוחב 60 ס''מ בהתאם לסטנדרט ולפמן עם תושבת עליונה מפלדה.</v>
      </c>
      <c r="D20" s="5" t="str">
        <f>IF(A20="","",IF(DataSheet!J21=0,"פריט ללא הבהרה",DataSheet!J21))</f>
        <v>6.2.25</v>
      </c>
      <c r="E20">
        <f>IF(DataSheet!B21&lt;&gt;0,DataSheet!B21,"")</f>
        <v>10</v>
      </c>
      <c r="F20" t="str">
        <f>IF(DataSheet!F21&lt;&gt;0,DataSheet!F21,"")</f>
        <v>יח'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WE070047</v>
      </c>
      <c r="B21" s="4" t="str">
        <f>IF(DataSheet!D22&lt;&gt;0,DataSheet!D22,"")</f>
        <v>חפירה לצנרת מעל עומק 1.2 מטר</v>
      </c>
      <c r="C21" s="4" t="str">
        <f>IF(DataSheet!E22&lt;&gt;0,DataSheet!E22,"")</f>
        <v>חפירה בכלים מכניים לעומק מעל 1.2 מטר להטמנה או פרוק של צנרת כולל כסוי החפירה</v>
      </c>
      <c r="D21" s="5" t="str">
        <f>IF(A21="","",IF(DataSheet!J22=0,"פריט ללא הבהרה",DataSheet!J22))</f>
        <v>6.2.47</v>
      </c>
      <c r="E21">
        <f>IF(DataSheet!B22&lt;&gt;0,DataSheet!B22,"")</f>
        <v>180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WE070050</v>
      </c>
      <c r="B22" s="4" t="str">
        <f>IF(DataSheet!D23&lt;&gt;0,DataSheet!D23,"")</f>
        <v>הרכבת צנרת תת קרקעית</v>
      </c>
      <c r="C22" s="4" t="str">
        <f>IF(DataSheet!E23&lt;&gt;0,DataSheet!E23,"")</f>
        <v>הרכבת צנרת תת-קרקעית כולל מבחן לחץ (לא כולל חפירה).</v>
      </c>
      <c r="D22" s="5" t="str">
        <f>IF(A22="","",IF(DataSheet!J23=0,"פריט ללא הבהרה",DataSheet!J23))</f>
        <v>6.2.50</v>
      </c>
      <c r="E22">
        <f>IF(DataSheet!B23&lt;&gt;0,DataSheet!B23,"")</f>
        <v>384</v>
      </c>
      <c r="F22" t="str">
        <f>IF(DataSheet!F23&lt;&gt;0,DataSheet!F23,"")</f>
        <v>IDM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WE080100</v>
      </c>
      <c r="B23" s="4" t="str">
        <f>IF(DataSheet!D24&lt;&gt;0,DataSheet!D24,"")</f>
        <v>אספקה והתקנה של תמיכות צנרת, קונסטרקציית פלדה.</v>
      </c>
      <c r="C23" s="4" t="str">
        <f>IF(DataSheet!E24&lt;&gt;0,DataSheet!E24,"")</f>
        <v>אספקה של פרופילים ברגים אומים מגולבנים, חיתוך, ריתוך הפרופילים כולל תיקונים בצבע עשיר אבץ במידה ונדרש.</v>
      </c>
      <c r="D23" s="5" t="str">
        <f>IF(A23="","",IF(DataSheet!J24=0,"פריט ללא הבהרה",DataSheet!J24))</f>
        <v>6.4.1.100</v>
      </c>
      <c r="E23">
        <f>IF(DataSheet!B24&lt;&gt;0,DataSheet!B24,"")</f>
        <v>100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WE090003</v>
      </c>
      <c r="B24" s="4" t="str">
        <f>IF(DataSheet!D25&lt;&gt;0,DataSheet!D25,"")</f>
        <v>מחפר אופני</v>
      </c>
      <c r="C24" s="4" t="str">
        <f>IF(DataSheet!E25&lt;&gt;0,DataSheet!E25,"")</f>
        <v>מחפר אופני עם פטיש הידראולי כף 40, 60 כדוגמת JCB 4 או ש''ע כולל הובלה ומפעיל.</v>
      </c>
      <c r="D24" s="5" t="str">
        <f>IF(A24="","",IF(DataSheet!J25=0,"פריט ללא הבהרה",DataSheet!J25))</f>
        <v>6.5.03</v>
      </c>
      <c r="E24">
        <f>IF(DataSheet!B25&lt;&gt;0,DataSheet!B25,"")</f>
        <v>40</v>
      </c>
      <c r="F24" t="str">
        <f>IF(DataSheet!F25&lt;&gt;0,DataSheet!F25,"")</f>
        <v>ש'ע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WE090004</v>
      </c>
      <c r="B25" s="4" t="str">
        <f>IF(DataSheet!D26&lt;&gt;0,DataSheet!D26,"")</f>
        <v>מיני מחפר</v>
      </c>
      <c r="C25" s="4" t="str">
        <f>IF(DataSheet!E26&lt;&gt;0,DataSheet!E26,"")</f>
        <v>מיני מחפרון 30 כ''ס עם כף / מחפרון. מטטא דגם בובקט או ש''ע כולל הובלה ומפעיל.</v>
      </c>
      <c r="D25" s="5" t="str">
        <f>IF(A25="","",IF(DataSheet!J26=0,"פריט ללא הבהרה",DataSheet!J26))</f>
        <v>6.5.04</v>
      </c>
      <c r="E25">
        <f>IF(DataSheet!B26&lt;&gt;0,DataSheet!B26,"")</f>
        <v>20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WE090014</v>
      </c>
      <c r="B26" s="4" t="str">
        <f>IF(DataSheet!D27&lt;&gt;0,DataSheet!D27,"")</f>
        <v>מנוף</v>
      </c>
      <c r="C26" s="4" t="str">
        <f>IF(DataSheet!E27&lt;&gt;0,DataSheet!E27,"")</f>
        <v>מנוף בעל כושר הרמה 5 טון בזרוע 10 מטרים</v>
      </c>
      <c r="D26" s="5" t="str">
        <f>IF(A26="","",IF(DataSheet!J27=0,"פריט ללא הבהרה",DataSheet!J27))</f>
        <v>6.5.14</v>
      </c>
      <c r="E26">
        <f>IF(DataSheet!B27&lt;&gt;0,DataSheet!B27,"")</f>
        <v>20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WE090017</v>
      </c>
      <c r="B27" s="4" t="str">
        <f>IF(DataSheet!D28&lt;&gt;0,DataSheet!D28,"")</f>
        <v>מלגזה/מעמיס טלסקופי</v>
      </c>
      <c r="C27" s="4" t="str">
        <f>IF(DataSheet!E28&lt;&gt;0,DataSheet!E28,"")</f>
        <v>מלגזה/מעמיס טלסקופי</v>
      </c>
      <c r="D27" s="5" t="str">
        <f>IF(A27="","",IF(DataSheet!J28=0,"פריט ללא הבהרה",DataSheet!J28))</f>
        <v>6.5.18</v>
      </c>
      <c r="E27">
        <f>IF(DataSheet!B28&lt;&gt;0,DataSheet!B28,"")</f>
        <v>20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WE100012</v>
      </c>
      <c r="B28" s="4" t="str">
        <f>IF(DataSheet!D29&lt;&gt;0,DataSheet!D29,"")</f>
        <v>עוזר למסגר,לצנר ולרתך</v>
      </c>
      <c r="C28" s="4" t="str">
        <f>IF(DataSheet!E29&lt;&gt;0,DataSheet!E29,"")</f>
        <v>עוזר למסגר,לצנר ולרתך</v>
      </c>
      <c r="D28" s="5" t="str">
        <f>IF(A28="","",IF(DataSheet!J29=0,"פריט ללא הבהרה",DataSheet!J29))</f>
        <v>6.5.32</v>
      </c>
      <c r="E28">
        <f>IF(DataSheet!B29&lt;&gt;0,DataSheet!B29,"")</f>
        <v>200</v>
      </c>
      <c r="F28" t="str">
        <f>IF(DataSheet!F29&lt;&gt;0,DataSheet!F29,"")</f>
        <v>ש'ע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WE100013</v>
      </c>
      <c r="B29" s="4" t="str">
        <f>IF(DataSheet!D30&lt;&gt;0,DataSheet!D30,"")</f>
        <v>מסגר,צנר ורתך</v>
      </c>
      <c r="C29" s="4" t="str">
        <f>IF(DataSheet!E30&lt;&gt;0,DataSheet!E30,"")</f>
        <v>מסגר,צנר ורתך מוסמך</v>
      </c>
      <c r="D29" s="5" t="str">
        <f>IF(A29="","",IF(DataSheet!J30=0,"פריט ללא הבהרה",DataSheet!J30))</f>
        <v>6.5.33</v>
      </c>
      <c r="E29">
        <f>IF(DataSheet!B30&lt;&gt;0,DataSheet!B30,"")</f>
        <v>200</v>
      </c>
      <c r="F29" t="str">
        <f>IF(DataSheet!F30&lt;&gt;0,DataSheet!F30,"")</f>
        <v>ש'ע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WE230162</v>
      </c>
      <c r="B30" s="4" t="str">
        <f>IF(DataSheet!D31&lt;&gt;0,DataSheet!D31,"")</f>
        <v>ריתוך טלאים מפחים במיכלים</v>
      </c>
      <c r="C30" s="4" t="str">
        <f>IF(DataSheet!E31&lt;&gt;0,DataSheet!E31,"")</f>
        <v>ריתוך טלאים מפחים במיכלים</v>
      </c>
      <c r="D30" s="5" t="str">
        <f>IF(A30="","",IF(DataSheet!J31=0,"פריט ללא הבהרה",DataSheet!J31))</f>
        <v>6.4.2.163</v>
      </c>
      <c r="E30">
        <f>IF(DataSheet!B31&lt;&gt;0,DataSheet!B31,"")</f>
        <v>20</v>
      </c>
      <c r="F30" t="str">
        <f>IF(DataSheet!F31&lt;&gt;0,DataSheet!F31,"")</f>
        <v>מ2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WE230165</v>
      </c>
      <c r="B31" s="4" t="str">
        <f>IF(DataSheet!D32&lt;&gt;0,DataSheet!D32,"")</f>
        <v>אספקה והכנת טלאים מפח st 37.2 בעובי 6 או 8 מ"מ</v>
      </c>
      <c r="C31" s="4" t="str">
        <f>IF(DataSheet!E32&lt;&gt;0,DataSheet!E32,"")</f>
        <v>אספקה והכנת טלאים מפח st 37.2 בעובי 6 או 8 מ"מ</v>
      </c>
      <c r="D31" s="5" t="str">
        <f>IF(A31="","",IF(DataSheet!J32=0,"פריט ללא הבהרה",DataSheet!J32))</f>
        <v>6.4.2.166</v>
      </c>
      <c r="E31">
        <f>IF(DataSheet!B32&lt;&gt;0,DataSheet!B32,"")</f>
        <v>400</v>
      </c>
      <c r="F31" t="str">
        <f>IF(DataSheet!F32&lt;&gt;0,DataSheet!F32,"")</f>
        <v>ק'ג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2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602560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45799.302083333299</v>
      </c>
      <c r="AN2" t="s">
        <v>194</v>
      </c>
      <c r="AQ2" s="11">
        <v>2</v>
      </c>
      <c r="AR2" t="s">
        <v>195</v>
      </c>
      <c r="AS2" s="11">
        <v>9</v>
      </c>
      <c r="AT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182</v>
      </c>
      <c r="CG2" s="11">
        <v>0</v>
      </c>
      <c r="CH2" t="s">
        <v>205</v>
      </c>
      <c r="CJ2" t="s">
        <v>181</v>
      </c>
      <c r="CM2" t="s">
        <v>181</v>
      </c>
      <c r="CN2" s="11">
        <v>0</v>
      </c>
      <c r="CO2" s="11">
        <v>711020.8</v>
      </c>
      <c r="CP2" s="11">
        <v>711020.8</v>
      </c>
      <c r="CQ2" t="s">
        <v>181</v>
      </c>
      <c r="CV2" t="s">
        <v>206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207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208</v>
      </c>
      <c r="BT3" t="s">
        <v>209</v>
      </c>
      <c r="BU3" t="s">
        <v>210</v>
      </c>
      <c r="BV3" t="s">
        <v>211</v>
      </c>
      <c r="BW3" t="s">
        <v>212</v>
      </c>
      <c r="BX3" t="s">
        <v>213</v>
      </c>
      <c r="BY3" t="s">
        <v>214</v>
      </c>
      <c r="BZ3" t="s">
        <v>215</v>
      </c>
      <c r="CA3" t="s">
        <v>216</v>
      </c>
      <c r="CB3" t="s">
        <v>217</v>
      </c>
    </row>
    <row r="4" spans="1:107" x14ac:dyDescent="0.2">
      <c r="A4" s="1" t="s">
        <v>218</v>
      </c>
      <c r="C4" t="s">
        <v>205</v>
      </c>
      <c r="D4" t="s">
        <v>219</v>
      </c>
      <c r="E4" t="s">
        <v>201</v>
      </c>
      <c r="F4" t="s">
        <v>220</v>
      </c>
      <c r="G4" t="s">
        <v>221</v>
      </c>
      <c r="J4" t="s">
        <v>189</v>
      </c>
      <c r="K4" t="s">
        <v>192</v>
      </c>
      <c r="L4" s="1">
        <v>45839</v>
      </c>
      <c r="M4" t="s">
        <v>222</v>
      </c>
      <c r="N4" t="s">
        <v>201</v>
      </c>
      <c r="O4" t="s">
        <v>197</v>
      </c>
      <c r="P4" t="s">
        <v>223</v>
      </c>
      <c r="Q4" t="s">
        <v>224</v>
      </c>
      <c r="R4" t="s">
        <v>225</v>
      </c>
      <c r="V4" t="s">
        <v>226</v>
      </c>
      <c r="W4" t="s">
        <v>227</v>
      </c>
      <c r="X4" t="s">
        <v>198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45839</v>
      </c>
      <c r="AL4" s="1">
        <v>45839</v>
      </c>
      <c r="AM4" s="1">
        <v>45839</v>
      </c>
      <c r="AQ4" s="11">
        <v>0</v>
      </c>
      <c r="AR4" s="11">
        <v>30697</v>
      </c>
      <c r="AS4" s="11">
        <v>602560</v>
      </c>
      <c r="AU4" t="s">
        <v>221</v>
      </c>
      <c r="AV4" t="s">
        <v>192</v>
      </c>
      <c r="AW4" t="s">
        <v>181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  <c r="CB4" t="s">
        <v>235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236</v>
      </c>
      <c r="B6" s="11">
        <v>1</v>
      </c>
      <c r="C6" s="11">
        <v>15000</v>
      </c>
      <c r="D6" t="s">
        <v>237</v>
      </c>
      <c r="E6" t="s">
        <v>237</v>
      </c>
      <c r="F6" t="s">
        <v>238</v>
      </c>
      <c r="G6" s="11">
        <v>15000</v>
      </c>
      <c r="H6" t="s">
        <v>192</v>
      </c>
      <c r="I6" s="11">
        <v>1</v>
      </c>
      <c r="J6" t="s">
        <v>239</v>
      </c>
    </row>
    <row r="7" spans="1:107" x14ac:dyDescent="0.2">
      <c r="A7" s="1" t="s">
        <v>240</v>
      </c>
      <c r="B7" s="11">
        <v>1</v>
      </c>
      <c r="C7" s="11">
        <v>85000</v>
      </c>
      <c r="D7" t="s">
        <v>241</v>
      </c>
      <c r="E7" t="s">
        <v>242</v>
      </c>
      <c r="F7" t="s">
        <v>238</v>
      </c>
      <c r="G7" s="11">
        <v>85000</v>
      </c>
      <c r="H7" t="s">
        <v>192</v>
      </c>
      <c r="I7" s="11">
        <v>1</v>
      </c>
      <c r="J7" t="s">
        <v>243</v>
      </c>
    </row>
    <row r="8" spans="1:107" x14ac:dyDescent="0.2">
      <c r="A8" s="1" t="s">
        <v>244</v>
      </c>
      <c r="B8" s="11">
        <v>1</v>
      </c>
      <c r="C8" s="11">
        <v>110000</v>
      </c>
      <c r="D8" t="s">
        <v>245</v>
      </c>
      <c r="E8" t="s">
        <v>246</v>
      </c>
      <c r="F8" t="s">
        <v>238</v>
      </c>
      <c r="G8" s="11">
        <v>110000</v>
      </c>
      <c r="H8" t="s">
        <v>192</v>
      </c>
      <c r="I8" s="11">
        <v>1</v>
      </c>
      <c r="J8" t="s">
        <v>247</v>
      </c>
    </row>
    <row r="9" spans="1:107" x14ac:dyDescent="0.2">
      <c r="A9" s="1" t="s">
        <v>248</v>
      </c>
      <c r="B9" s="11">
        <v>8000</v>
      </c>
      <c r="C9" s="11">
        <v>1</v>
      </c>
      <c r="D9" t="s">
        <v>249</v>
      </c>
      <c r="E9" t="s">
        <v>250</v>
      </c>
      <c r="F9" t="s">
        <v>238</v>
      </c>
      <c r="G9" s="11">
        <v>8000</v>
      </c>
      <c r="H9" t="s">
        <v>192</v>
      </c>
      <c r="I9" s="11">
        <v>8000</v>
      </c>
      <c r="J9" t="s">
        <v>251</v>
      </c>
    </row>
    <row r="10" spans="1:107" x14ac:dyDescent="0.2">
      <c r="A10" s="1" t="s">
        <v>252</v>
      </c>
      <c r="B10" s="11">
        <v>370</v>
      </c>
      <c r="C10" s="11">
        <v>165</v>
      </c>
      <c r="D10" t="s">
        <v>253</v>
      </c>
      <c r="E10" t="s">
        <v>254</v>
      </c>
      <c r="F10" t="s">
        <v>255</v>
      </c>
      <c r="G10" s="11">
        <v>61050</v>
      </c>
      <c r="H10" t="s">
        <v>192</v>
      </c>
      <c r="I10" s="11">
        <v>370</v>
      </c>
      <c r="J10" t="s">
        <v>256</v>
      </c>
    </row>
    <row r="11" spans="1:107" x14ac:dyDescent="0.2">
      <c r="A11" s="1" t="s">
        <v>257</v>
      </c>
      <c r="B11" s="11">
        <v>100</v>
      </c>
      <c r="C11" s="11">
        <v>122.5</v>
      </c>
      <c r="D11" t="s">
        <v>258</v>
      </c>
      <c r="E11" t="s">
        <v>259</v>
      </c>
      <c r="F11" t="s">
        <v>255</v>
      </c>
      <c r="G11" s="11">
        <v>12250</v>
      </c>
      <c r="H11" t="s">
        <v>192</v>
      </c>
      <c r="I11" s="11">
        <v>100</v>
      </c>
      <c r="J11" t="s">
        <v>260</v>
      </c>
    </row>
    <row r="12" spans="1:107" x14ac:dyDescent="0.2">
      <c r="A12" s="1" t="s">
        <v>261</v>
      </c>
      <c r="B12" s="11">
        <v>20</v>
      </c>
      <c r="C12" s="11">
        <v>300</v>
      </c>
      <c r="D12" t="s">
        <v>262</v>
      </c>
      <c r="E12" t="s">
        <v>263</v>
      </c>
      <c r="F12" t="s">
        <v>255</v>
      </c>
      <c r="G12" s="11">
        <v>6000</v>
      </c>
      <c r="H12" t="s">
        <v>192</v>
      </c>
      <c r="I12" s="11">
        <v>20</v>
      </c>
      <c r="J12" t="s">
        <v>264</v>
      </c>
    </row>
    <row r="13" spans="1:107" x14ac:dyDescent="0.2">
      <c r="A13" s="1" t="s">
        <v>265</v>
      </c>
      <c r="B13" s="11">
        <v>40</v>
      </c>
      <c r="C13" s="11">
        <v>50</v>
      </c>
      <c r="D13" t="s">
        <v>266</v>
      </c>
      <c r="E13" t="s">
        <v>267</v>
      </c>
      <c r="F13" t="s">
        <v>255</v>
      </c>
      <c r="G13" s="11">
        <v>2000</v>
      </c>
      <c r="H13" t="s">
        <v>192</v>
      </c>
      <c r="I13" s="11">
        <v>40</v>
      </c>
      <c r="J13" t="s">
        <v>268</v>
      </c>
    </row>
    <row r="14" spans="1:107" x14ac:dyDescent="0.2">
      <c r="A14" s="1" t="s">
        <v>269</v>
      </c>
      <c r="B14" s="11">
        <v>72</v>
      </c>
      <c r="C14" s="11">
        <v>200</v>
      </c>
      <c r="D14" t="s">
        <v>270</v>
      </c>
      <c r="E14" t="s">
        <v>271</v>
      </c>
      <c r="F14" t="s">
        <v>255</v>
      </c>
      <c r="G14" s="11">
        <v>14400</v>
      </c>
      <c r="H14" t="s">
        <v>192</v>
      </c>
      <c r="I14" s="11">
        <v>72</v>
      </c>
      <c r="J14" t="s">
        <v>272</v>
      </c>
    </row>
    <row r="15" spans="1:107" x14ac:dyDescent="0.2">
      <c r="A15" s="1" t="s">
        <v>273</v>
      </c>
      <c r="B15" s="11">
        <v>144</v>
      </c>
      <c r="C15" s="11">
        <v>140</v>
      </c>
      <c r="D15" t="s">
        <v>274</v>
      </c>
      <c r="E15" t="s">
        <v>275</v>
      </c>
      <c r="F15" t="s">
        <v>255</v>
      </c>
      <c r="G15" s="11">
        <v>20160</v>
      </c>
      <c r="H15" t="s">
        <v>192</v>
      </c>
      <c r="I15" s="11">
        <v>144</v>
      </c>
      <c r="J15" t="s">
        <v>276</v>
      </c>
    </row>
    <row r="16" spans="1:107" x14ac:dyDescent="0.2">
      <c r="A16" s="1" t="s">
        <v>277</v>
      </c>
      <c r="B16" s="11">
        <v>32</v>
      </c>
      <c r="C16" s="11">
        <v>135</v>
      </c>
      <c r="D16" t="s">
        <v>278</v>
      </c>
      <c r="E16" t="s">
        <v>279</v>
      </c>
      <c r="F16" t="s">
        <v>255</v>
      </c>
      <c r="G16" s="11">
        <v>4320</v>
      </c>
      <c r="H16" t="s">
        <v>192</v>
      </c>
      <c r="I16" s="11">
        <v>32</v>
      </c>
      <c r="J16" t="s">
        <v>280</v>
      </c>
    </row>
    <row r="17" spans="1:10" x14ac:dyDescent="0.2">
      <c r="A17" s="1" t="s">
        <v>281</v>
      </c>
      <c r="B17" s="11">
        <v>72</v>
      </c>
      <c r="C17" s="11">
        <v>220</v>
      </c>
      <c r="D17" t="s">
        <v>282</v>
      </c>
      <c r="E17" t="s">
        <v>283</v>
      </c>
      <c r="F17" t="s">
        <v>255</v>
      </c>
      <c r="G17" s="11">
        <v>15840</v>
      </c>
      <c r="H17" t="s">
        <v>192</v>
      </c>
      <c r="I17" s="11">
        <v>72</v>
      </c>
      <c r="J17" t="s">
        <v>284</v>
      </c>
    </row>
    <row r="18" spans="1:10" x14ac:dyDescent="0.2">
      <c r="A18" s="1" t="s">
        <v>285</v>
      </c>
      <c r="B18" s="11">
        <v>160</v>
      </c>
      <c r="C18" s="11">
        <v>60</v>
      </c>
      <c r="D18" t="s">
        <v>286</v>
      </c>
      <c r="E18" t="s">
        <v>287</v>
      </c>
      <c r="F18" t="s">
        <v>288</v>
      </c>
      <c r="G18" s="11">
        <v>9600</v>
      </c>
      <c r="H18" t="s">
        <v>192</v>
      </c>
      <c r="I18" s="11">
        <v>160</v>
      </c>
      <c r="J18" t="s">
        <v>289</v>
      </c>
    </row>
    <row r="19" spans="1:10" x14ac:dyDescent="0.2">
      <c r="A19" s="1" t="s">
        <v>290</v>
      </c>
      <c r="B19" s="11">
        <v>20</v>
      </c>
      <c r="C19" s="11">
        <v>130</v>
      </c>
      <c r="D19" t="s">
        <v>291</v>
      </c>
      <c r="E19" t="s">
        <v>292</v>
      </c>
      <c r="F19" t="s">
        <v>255</v>
      </c>
      <c r="G19" s="11">
        <v>2600</v>
      </c>
      <c r="H19" t="s">
        <v>192</v>
      </c>
      <c r="I19" s="11">
        <v>20</v>
      </c>
      <c r="J19" t="s">
        <v>293</v>
      </c>
    </row>
    <row r="20" spans="1:10" x14ac:dyDescent="0.2">
      <c r="A20" s="1" t="s">
        <v>294</v>
      </c>
      <c r="B20" s="11">
        <v>50</v>
      </c>
      <c r="C20" s="11">
        <v>130</v>
      </c>
      <c r="D20" t="s">
        <v>295</v>
      </c>
      <c r="E20" t="s">
        <v>296</v>
      </c>
      <c r="F20" t="s">
        <v>255</v>
      </c>
      <c r="G20" s="11">
        <v>6500</v>
      </c>
      <c r="H20" t="s">
        <v>192</v>
      </c>
      <c r="I20" s="11">
        <v>50</v>
      </c>
      <c r="J20" t="s">
        <v>297</v>
      </c>
    </row>
    <row r="21" spans="1:10" x14ac:dyDescent="0.2">
      <c r="A21" s="1" t="s">
        <v>298</v>
      </c>
      <c r="B21" s="11">
        <v>10</v>
      </c>
      <c r="C21" s="11">
        <v>1764</v>
      </c>
      <c r="D21" t="s">
        <v>299</v>
      </c>
      <c r="E21" t="s">
        <v>300</v>
      </c>
      <c r="F21" t="s">
        <v>93</v>
      </c>
      <c r="G21" s="11">
        <v>17640</v>
      </c>
      <c r="H21" t="s">
        <v>192</v>
      </c>
      <c r="I21" s="11">
        <v>10</v>
      </c>
      <c r="J21" t="s">
        <v>301</v>
      </c>
    </row>
    <row r="22" spans="1:10" x14ac:dyDescent="0.2">
      <c r="A22" s="1" t="s">
        <v>302</v>
      </c>
      <c r="B22" s="11">
        <v>180</v>
      </c>
      <c r="C22" s="11">
        <v>300</v>
      </c>
      <c r="D22" t="s">
        <v>303</v>
      </c>
      <c r="E22" t="s">
        <v>304</v>
      </c>
      <c r="F22" t="s">
        <v>305</v>
      </c>
      <c r="G22" s="11">
        <v>54000</v>
      </c>
      <c r="H22" t="s">
        <v>192</v>
      </c>
      <c r="I22" s="11">
        <v>180</v>
      </c>
      <c r="J22" t="s">
        <v>306</v>
      </c>
    </row>
    <row r="23" spans="1:10" x14ac:dyDescent="0.2">
      <c r="A23" s="1" t="s">
        <v>307</v>
      </c>
      <c r="B23" s="11">
        <v>384</v>
      </c>
      <c r="C23" s="11">
        <v>75</v>
      </c>
      <c r="D23" t="s">
        <v>308</v>
      </c>
      <c r="E23" t="s">
        <v>309</v>
      </c>
      <c r="F23" t="s">
        <v>288</v>
      </c>
      <c r="G23" s="11">
        <v>28800</v>
      </c>
      <c r="H23" t="s">
        <v>192</v>
      </c>
      <c r="I23" s="11">
        <v>384</v>
      </c>
      <c r="J23" t="s">
        <v>310</v>
      </c>
    </row>
    <row r="24" spans="1:10" x14ac:dyDescent="0.2">
      <c r="A24" s="1" t="s">
        <v>311</v>
      </c>
      <c r="B24" s="11">
        <v>100</v>
      </c>
      <c r="C24" s="11">
        <v>60</v>
      </c>
      <c r="D24" t="s">
        <v>312</v>
      </c>
      <c r="E24" t="s">
        <v>313</v>
      </c>
      <c r="F24" t="s">
        <v>314</v>
      </c>
      <c r="G24" s="11">
        <v>6000</v>
      </c>
      <c r="H24" t="s">
        <v>192</v>
      </c>
      <c r="I24" s="11">
        <v>100</v>
      </c>
      <c r="J24" t="s">
        <v>315</v>
      </c>
    </row>
    <row r="25" spans="1:10" x14ac:dyDescent="0.2">
      <c r="A25" s="1" t="s">
        <v>316</v>
      </c>
      <c r="B25" s="11">
        <v>40</v>
      </c>
      <c r="C25" s="11">
        <v>245</v>
      </c>
      <c r="D25" t="s">
        <v>317</v>
      </c>
      <c r="E25" t="s">
        <v>318</v>
      </c>
      <c r="F25" t="s">
        <v>319</v>
      </c>
      <c r="G25" s="11">
        <v>9800</v>
      </c>
      <c r="H25" t="s">
        <v>192</v>
      </c>
      <c r="I25" s="11">
        <v>40</v>
      </c>
      <c r="J25" t="s">
        <v>320</v>
      </c>
    </row>
    <row r="26" spans="1:10" x14ac:dyDescent="0.2">
      <c r="A26" s="1" t="s">
        <v>321</v>
      </c>
      <c r="B26" s="11">
        <v>20</v>
      </c>
      <c r="C26" s="11">
        <v>196</v>
      </c>
      <c r="D26" t="s">
        <v>322</v>
      </c>
      <c r="E26" t="s">
        <v>323</v>
      </c>
      <c r="F26" t="s">
        <v>319</v>
      </c>
      <c r="G26" s="11">
        <v>3920</v>
      </c>
      <c r="H26" t="s">
        <v>192</v>
      </c>
      <c r="I26" s="11">
        <v>20</v>
      </c>
      <c r="J26" t="s">
        <v>324</v>
      </c>
    </row>
    <row r="27" spans="1:10" x14ac:dyDescent="0.2">
      <c r="A27" s="1" t="s">
        <v>325</v>
      </c>
      <c r="B27" s="11">
        <v>20</v>
      </c>
      <c r="C27" s="11">
        <v>441</v>
      </c>
      <c r="D27" t="s">
        <v>326</v>
      </c>
      <c r="E27" t="s">
        <v>327</v>
      </c>
      <c r="F27" t="s">
        <v>319</v>
      </c>
      <c r="G27" s="11">
        <v>8820</v>
      </c>
      <c r="H27" t="s">
        <v>192</v>
      </c>
      <c r="I27" s="11">
        <v>20</v>
      </c>
      <c r="J27" t="s">
        <v>328</v>
      </c>
    </row>
    <row r="28" spans="1:10" x14ac:dyDescent="0.2">
      <c r="A28" s="1" t="s">
        <v>329</v>
      </c>
      <c r="B28" s="11">
        <v>20</v>
      </c>
      <c r="C28" s="11">
        <v>343</v>
      </c>
      <c r="D28" t="s">
        <v>330</v>
      </c>
      <c r="E28" t="s">
        <v>330</v>
      </c>
      <c r="F28" t="s">
        <v>319</v>
      </c>
      <c r="G28" s="11">
        <v>6860</v>
      </c>
      <c r="H28" t="s">
        <v>192</v>
      </c>
      <c r="I28" s="11">
        <v>20</v>
      </c>
      <c r="J28" t="s">
        <v>331</v>
      </c>
    </row>
    <row r="29" spans="1:10" x14ac:dyDescent="0.2">
      <c r="A29" s="1" t="s">
        <v>332</v>
      </c>
      <c r="B29" s="11">
        <v>200</v>
      </c>
      <c r="C29" s="11">
        <v>150</v>
      </c>
      <c r="D29" t="s">
        <v>333</v>
      </c>
      <c r="E29" t="s">
        <v>333</v>
      </c>
      <c r="F29" t="s">
        <v>319</v>
      </c>
      <c r="G29" s="11">
        <v>30000</v>
      </c>
      <c r="H29" t="s">
        <v>192</v>
      </c>
      <c r="I29" s="11">
        <v>200</v>
      </c>
      <c r="J29" t="s">
        <v>334</v>
      </c>
    </row>
    <row r="30" spans="1:10" x14ac:dyDescent="0.2">
      <c r="A30" s="1" t="s">
        <v>335</v>
      </c>
      <c r="B30" s="11">
        <v>200</v>
      </c>
      <c r="C30" s="11">
        <v>160</v>
      </c>
      <c r="D30" t="s">
        <v>336</v>
      </c>
      <c r="E30" t="s">
        <v>337</v>
      </c>
      <c r="F30" t="s">
        <v>319</v>
      </c>
      <c r="G30" s="11">
        <v>32000</v>
      </c>
      <c r="H30" t="s">
        <v>192</v>
      </c>
      <c r="I30" s="11">
        <v>200</v>
      </c>
      <c r="J30" t="s">
        <v>338</v>
      </c>
    </row>
    <row r="31" spans="1:10" x14ac:dyDescent="0.2">
      <c r="A31" s="1" t="s">
        <v>339</v>
      </c>
      <c r="B31" s="11">
        <v>20</v>
      </c>
      <c r="C31" s="11">
        <v>400</v>
      </c>
      <c r="D31" t="s">
        <v>340</v>
      </c>
      <c r="E31" t="s">
        <v>340</v>
      </c>
      <c r="F31" t="s">
        <v>341</v>
      </c>
      <c r="G31" s="11">
        <v>8000</v>
      </c>
      <c r="H31" t="s">
        <v>192</v>
      </c>
      <c r="I31" s="11">
        <v>20</v>
      </c>
      <c r="J31" t="s">
        <v>342</v>
      </c>
    </row>
    <row r="32" spans="1:10" x14ac:dyDescent="0.2">
      <c r="A32" s="1" t="s">
        <v>343</v>
      </c>
      <c r="B32" s="11">
        <v>400</v>
      </c>
      <c r="C32" s="11">
        <v>60</v>
      </c>
      <c r="D32" t="s">
        <v>344</v>
      </c>
      <c r="E32" t="s">
        <v>344</v>
      </c>
      <c r="F32" t="s">
        <v>314</v>
      </c>
      <c r="G32" s="11">
        <v>24000</v>
      </c>
      <c r="H32" t="s">
        <v>192</v>
      </c>
      <c r="I32" s="11">
        <v>400</v>
      </c>
      <c r="J32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2025-07-02T11:14:42Z</dcterms:modified>
</cp:coreProperties>
</file>